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H7" i="1"/>
  <c r="G7" i="1"/>
  <c r="F7" i="1"/>
  <c r="C6" i="1"/>
  <c r="C5" i="1"/>
  <c r="C7" i="1" s="1"/>
  <c r="E5" i="1" l="1"/>
  <c r="E7" i="1" s="1"/>
  <c r="I5" i="1"/>
  <c r="I7" i="1" s="1"/>
  <c r="D5" i="1"/>
  <c r="D7" i="1" s="1"/>
</calcChain>
</file>

<file path=xl/sharedStrings.xml><?xml version="1.0" encoding="utf-8"?>
<sst xmlns="http://schemas.openxmlformats.org/spreadsheetml/2006/main" count="23" uniqueCount="23">
  <si>
    <t>2.1.2 Number of seats earmarked for reserved category as per GOI/ State Govt rule year wise during last five years</t>
  </si>
  <si>
    <t>Upload supporting document**</t>
  </si>
  <si>
    <t>Year</t>
  </si>
  <si>
    <t>Total No. of Student</t>
  </si>
  <si>
    <t>Numbar Sanctioned Seat</t>
  </si>
  <si>
    <t>Number of  seats earmarked for reserved category as per GOI or State Government rule</t>
  </si>
  <si>
    <t>Number of students admitted from the reserved category</t>
  </si>
  <si>
    <t>SC   (13%)</t>
  </si>
  <si>
    <t>ST      (7%)</t>
  </si>
  <si>
    <t>OBC        (30%)</t>
  </si>
  <si>
    <t>divyangan (3%)</t>
  </si>
  <si>
    <t>Gen (45%)</t>
  </si>
  <si>
    <t>Others (2%)</t>
  </si>
  <si>
    <t>SC</t>
  </si>
  <si>
    <t>ST</t>
  </si>
  <si>
    <t>OBC</t>
  </si>
  <si>
    <t>divyangan</t>
  </si>
  <si>
    <t>Gen</t>
  </si>
  <si>
    <t>Others</t>
  </si>
  <si>
    <t>2021-22</t>
  </si>
  <si>
    <t>U.G.</t>
  </si>
  <si>
    <t>P.G.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</si>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</sst>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3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5" xfId="0" applyFont="1" applyBorder="1"/>
    <xf numFmtId="0" fontId="1" fillId="0" borderId="16" xfId="0" applyFont="1" applyBorder="1"/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esktop\Extension%20Profile%20B%20part\seat%20enmark%202.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2"/>
      <sheetName val="2.1.1"/>
      <sheetName val="2.2.3"/>
    </sheetNames>
    <sheetDataSet>
      <sheetData sheetId="0"/>
      <sheetData sheetId="1">
        <row r="20">
          <cell r="J20">
            <v>1500</v>
          </cell>
        </row>
        <row r="25">
          <cell r="J25">
            <v>360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O7"/>
    </sheetView>
  </sheetViews>
  <sheetFormatPr defaultRowHeight="15"/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  <c r="N2" s="4"/>
      <c r="O2" s="4"/>
    </row>
    <row r="3" spans="1:15">
      <c r="A3" s="5" t="s">
        <v>2</v>
      </c>
      <c r="B3" s="5" t="s">
        <v>3</v>
      </c>
      <c r="C3" s="6" t="s">
        <v>4</v>
      </c>
      <c r="D3" s="7" t="s">
        <v>5</v>
      </c>
      <c r="E3" s="8"/>
      <c r="F3" s="8"/>
      <c r="G3" s="8"/>
      <c r="H3" s="8"/>
      <c r="I3" s="9"/>
      <c r="J3" s="10" t="s">
        <v>6</v>
      </c>
      <c r="K3" s="8"/>
      <c r="L3" s="8"/>
      <c r="M3" s="8"/>
      <c r="N3" s="8"/>
      <c r="O3" s="9"/>
    </row>
    <row r="4" spans="1:15" ht="30">
      <c r="A4" s="11"/>
      <c r="B4" s="11"/>
      <c r="C4" s="12"/>
      <c r="D4" s="13" t="s">
        <v>7</v>
      </c>
      <c r="E4" s="13" t="s">
        <v>8</v>
      </c>
      <c r="F4" s="13" t="s">
        <v>9</v>
      </c>
      <c r="G4" s="14" t="s">
        <v>10</v>
      </c>
      <c r="H4" s="13" t="s">
        <v>11</v>
      </c>
      <c r="I4" s="15" t="s">
        <v>12</v>
      </c>
      <c r="J4" s="16" t="s">
        <v>13</v>
      </c>
      <c r="K4" s="13" t="s">
        <v>14</v>
      </c>
      <c r="L4" s="13" t="s">
        <v>15</v>
      </c>
      <c r="M4" s="14" t="s">
        <v>16</v>
      </c>
      <c r="N4" s="13" t="s">
        <v>17</v>
      </c>
      <c r="O4" s="15" t="s">
        <v>18</v>
      </c>
    </row>
    <row r="5" spans="1:15">
      <c r="A5" s="17" t="s">
        <v>19</v>
      </c>
      <c r="B5" s="18" t="s">
        <v>20</v>
      </c>
      <c r="C5" s="18">
        <f>'[1]2.1.1'!J20</f>
        <v>1500</v>
      </c>
      <c r="D5" s="19">
        <f>C5*13%</f>
        <v>195</v>
      </c>
      <c r="E5" s="19">
        <f>C5*7%</f>
        <v>105.00000000000001</v>
      </c>
      <c r="F5" s="19">
        <v>450</v>
      </c>
      <c r="G5" s="19">
        <v>45</v>
      </c>
      <c r="H5" s="19">
        <v>675</v>
      </c>
      <c r="I5" s="20">
        <f>C5*2%</f>
        <v>30</v>
      </c>
      <c r="J5" s="21">
        <v>171</v>
      </c>
      <c r="K5" s="19">
        <v>61</v>
      </c>
      <c r="L5" s="19">
        <v>823</v>
      </c>
      <c r="M5" s="19">
        <v>2</v>
      </c>
      <c r="N5" s="19">
        <v>180</v>
      </c>
      <c r="O5" s="20">
        <v>0</v>
      </c>
    </row>
    <row r="6" spans="1:15">
      <c r="A6" s="22"/>
      <c r="B6" s="18" t="s">
        <v>21</v>
      </c>
      <c r="C6" s="18">
        <f>'[1]2.1.1'!J25</f>
        <v>360</v>
      </c>
      <c r="D6" s="19">
        <v>47</v>
      </c>
      <c r="E6" s="19">
        <v>25</v>
      </c>
      <c r="F6" s="19">
        <v>108</v>
      </c>
      <c r="G6" s="19">
        <v>11</v>
      </c>
      <c r="H6" s="19">
        <v>162</v>
      </c>
      <c r="I6" s="20">
        <v>7</v>
      </c>
      <c r="J6" s="21">
        <v>16</v>
      </c>
      <c r="K6" s="19">
        <v>6</v>
      </c>
      <c r="L6" s="19">
        <v>54</v>
      </c>
      <c r="M6" s="19">
        <v>0</v>
      </c>
      <c r="N6" s="19">
        <v>10</v>
      </c>
      <c r="O6" s="20"/>
    </row>
    <row r="7" spans="1:15" ht="16.5" thickBot="1">
      <c r="A7" s="23"/>
      <c r="B7" s="24" t="s">
        <v>22</v>
      </c>
      <c r="C7" s="24">
        <f t="shared" ref="C7:O7" si="0">SUM(C5:C6)</f>
        <v>1860</v>
      </c>
      <c r="D7" s="25">
        <f t="shared" si="0"/>
        <v>242</v>
      </c>
      <c r="E7" s="25">
        <f t="shared" si="0"/>
        <v>130</v>
      </c>
      <c r="F7" s="25">
        <f t="shared" si="0"/>
        <v>558</v>
      </c>
      <c r="G7" s="25">
        <f t="shared" si="0"/>
        <v>56</v>
      </c>
      <c r="H7" s="25">
        <f t="shared" si="0"/>
        <v>837</v>
      </c>
      <c r="I7" s="26">
        <f t="shared" si="0"/>
        <v>37</v>
      </c>
      <c r="J7" s="27">
        <f t="shared" si="0"/>
        <v>187</v>
      </c>
      <c r="K7" s="25">
        <f t="shared" si="0"/>
        <v>67</v>
      </c>
      <c r="L7" s="25">
        <f t="shared" si="0"/>
        <v>877</v>
      </c>
      <c r="M7" s="25">
        <f t="shared" si="0"/>
        <v>2</v>
      </c>
      <c r="N7" s="25">
        <f t="shared" si="0"/>
        <v>190</v>
      </c>
      <c r="O7" s="26">
        <f t="shared" si="0"/>
        <v>0</v>
      </c>
    </row>
  </sheetData>
  <mergeCells count="8">
    <mergeCell ref="A1:O1"/>
    <mergeCell ref="A2:L2"/>
    <mergeCell ref="A3:A4"/>
    <mergeCell ref="B3:B4"/>
    <mergeCell ref="C3:C4"/>
    <mergeCell ref="D3:I3"/>
    <mergeCell ref="J3:O3"/>
    <mergeCell ref="A5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2022-12-15T07:37:38Z</dcterms:modified>
</cp:coreProperties>
</file>